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<sst xmlns="http://schemas.openxmlformats.org/spreadsheetml/2006/main" count="27" uniqueCount="27">
  <si>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</si>
  <si>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FSC080</t>
  </si>
  <si>
    <t xml:space="preserve">m</t>
  </si>
  <si>
    <t xml:space="preserve">Plinthe céramique "TAU CERÁMICA".</t>
  </si>
  <si>
    <r>
      <rPr>
        <b/>
        <sz val="8.25"/>
        <color rgb="FF000000"/>
        <rFont val="Arial"/>
        <family val="2"/>
      </rPr>
      <t xml:space="preserve">Plinthe céramique de grès porcelainé, capacité d'absorption en eau E&lt;0,5%, groupe BIa, 7,5x30 cm et 7 mm d'épaisseur, style marbre "TAU CERÁMICA"</t>
    </r>
    <r>
      <rPr>
        <sz val="8.25"/>
        <color rgb="FF000000"/>
        <rFont val="Arial"/>
        <family val="2"/>
      </rPr>
      <t xml:space="preserve">, placée avec </t>
    </r>
    <r>
      <rPr>
        <b/>
        <sz val="8.25"/>
        <color rgb="FF000000"/>
        <rFont val="Arial"/>
        <family val="2"/>
      </rPr>
      <t xml:space="preserve">adhésif cémenteux amélioré, C2 TE, avec glissement réduit et temps ouvert augmenté T100 Super "TAU CERÁMICA"</t>
    </r>
    <r>
      <rPr>
        <sz val="8.25"/>
        <color rgb="FF000000"/>
        <rFont val="Arial"/>
        <family val="2"/>
      </rPr>
      <t xml:space="preserve"> et jointoyée avec </t>
    </r>
    <r>
      <rPr>
        <b/>
        <sz val="8.25"/>
        <color rgb="FF000000"/>
        <rFont val="Arial"/>
        <family val="2"/>
      </rPr>
      <t xml:space="preserve">mortier technique coloré, C G2, Line-Fix "TAU CERÁMICA", pour jointoiement des carreaux céramiques, avec des joints compris entre 3 et 15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</si>
  <si>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</si>
  <si>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</si>
  <si>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</si>
  <si>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</si>
  <si>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</si>
  <si>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</si>
  <si>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mt18bct060nba</t>
  </si>
  <si>
    <t xml:space="preserve">Plinthe céramique de grès porcelainé, capacité d'absorption en eau E&lt;0,5%, groupe BIa, 7,5x30 cm et 7 mm d'épaisseur, style marbre "TAU CERÁMICA", selon NF EN 14411.</t>
  </si>
  <si>
    <t xml:space="preserve">m</t>
  </si>
  <si>
    <t xml:space="preserve">mt09mtc010h</t>
  </si>
  <si>
    <t xml:space="preserve">Adhésif cémenteux amélioré, C2 TE, avec glissement réduit et temps ouvert augmenté T100 Super,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</si>
  <si>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</si>
  <si>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</si>
  <si>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</si>
  <si>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</si>
  <si>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mo023</t>
  </si>
  <si>
    <t xml:space="preserve">Compagnon professionnel III/CP2 carreleur en revêtements de sols.</t>
  </si>
  <si>
    <t xml:space="preserve">h</t>
  </si>
  <si>
    <t xml:space="preserve">Coûts directs complémentaires</t>
  </si>
  <si>
    <t xml:space="preserve">%</t>
  </si>
  <si>
    <t xml:space="preserve">Coût d'entretien décennal: 3,27€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</si>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</sst>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4" customWidth="1"/>
    <col min="2" max="2" width="8.16" customWidth="1"/>
    <col min="3" max="3" width="19.72" customWidth="1"/>
    <col min="4" max="4" width="27.20" customWidth="1"/>
    <col min="5" max="5" width="5.27" customWidth="1"/>
    <col min="6" max="6" width="8.16" customWidth="1"/>
    <col min="7" max="7" width="0.68" customWidth="1"/>
    <col min="8" max="8" width="4.76" customWidth="1"/>
    <col min="9" max="9" width="9.35" customWidth="1"/>
    <col min="10" max="10" width="5.61"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34.50" thickBot="1" customHeight="1">
      <c r="A8" s="10" t="s">
        <v>11</v>
      </c>
      <c r="B8" s="10" t="s">
        <v>12</v>
      </c>
      <c r="C8" s="10"/>
      <c r="D8" s="10"/>
      <c r="E8" s="10"/>
      <c r="F8" s="12">
        <v>1.050000</v>
      </c>
      <c r="G8" s="14" t="s">
        <v>13</v>
      </c>
      <c r="H8" s="14"/>
      <c r="I8" s="16">
        <v>10.360000</v>
      </c>
      <c r="J8" s="16"/>
      <c r="K8" s="16">
        <f ca="1">ROUND(INDIRECT(ADDRESS(ROW()+(0), COLUMN()+(-5), 1))*INDIRECT(ADDRESS(ROW()+(0), COLUMN()+(-2), 1)), 2)</f>
        <v>10.880000</v>
      </c>
    </row>
    <row r="9" spans="1:11" ht="66.00" thickBot="1" customHeight="1">
      <c r="A9" s="17" t="s">
        <v>14</v>
      </c>
      <c r="B9" s="17" t="s">
        <v>15</v>
      </c>
      <c r="C9" s="17"/>
      <c r="D9" s="17"/>
      <c r="E9" s="17"/>
      <c r="F9" s="18">
        <v>0.225000</v>
      </c>
      <c r="G9" s="19" t="s">
        <v>16</v>
      </c>
      <c r="H9" s="19"/>
      <c r="I9" s="20">
        <v>0.310000</v>
      </c>
      <c r="J9" s="20"/>
      <c r="K9" s="20">
        <f ca="1">ROUND(INDIRECT(ADDRESS(ROW()+(0), COLUMN()+(-5), 1))*INDIRECT(ADDRESS(ROW()+(0), COLUMN()+(-2), 1)), 2)</f>
        <v>0.070000</v>
      </c>
    </row>
    <row r="10" spans="1:11" ht="34.50" thickBot="1" customHeight="1">
      <c r="A10" s="17" t="s">
        <v>17</v>
      </c>
      <c r="B10" s="17" t="s">
        <v>18</v>
      </c>
      <c r="C10" s="17"/>
      <c r="D10" s="17"/>
      <c r="E10" s="17"/>
      <c r="F10" s="18">
        <v>0.100000</v>
      </c>
      <c r="G10" s="19" t="s">
        <v>19</v>
      </c>
      <c r="H10" s="19"/>
      <c r="I10" s="20">
        <v>0.830000</v>
      </c>
      <c r="J10" s="20"/>
      <c r="K10" s="20">
        <f ca="1">ROUND(INDIRECT(ADDRESS(ROW()+(0), COLUMN()+(-5), 1))*INDIRECT(ADDRESS(ROW()+(0), COLUMN()+(-2), 1)), 2)</f>
        <v>0.080000</v>
      </c>
    </row>
    <row r="11" spans="1:11" ht="13.50" thickBot="1" customHeight="1">
      <c r="A11" s="17" t="s">
        <v>20</v>
      </c>
      <c r="B11" s="21" t="s">
        <v>21</v>
      </c>
      <c r="C11" s="21"/>
      <c r="D11" s="21"/>
      <c r="E11" s="21"/>
      <c r="F11" s="22">
        <v>0.175000</v>
      </c>
      <c r="G11" s="23" t="s">
        <v>22</v>
      </c>
      <c r="H11" s="23"/>
      <c r="I11" s="24">
        <v>24.110000</v>
      </c>
      <c r="J11" s="24"/>
      <c r="K11" s="24">
        <f ca="1">ROUND(INDIRECT(ADDRESS(ROW()+(0), COLUMN()+(-5), 1))*INDIRECT(ADDRESS(ROW()+(0), COLUMN()+(-2), 1)), 2)</f>
        <v>4.220000</v>
      </c>
    </row>
    <row r="12" spans="1:11" ht="13.50" thickBot="1" customHeight="1">
      <c r="A12" s="21"/>
      <c r="B12" s="25" t="s">
        <v>23</v>
      </c>
      <c r="C12" s="25"/>
      <c r="D12" s="25"/>
      <c r="E12" s="25"/>
      <c r="F12" s="26">
        <v>2.000000</v>
      </c>
      <c r="G12" s="27" t="s">
        <v>24</v>
      </c>
      <c r="H12" s="27"/>
      <c r="I12" s="28">
        <f ca="1">ROUND(SUM(INDIRECT(ADDRESS(ROW()+(-1), COLUMN()+(2), 1)),INDIRECT(ADDRESS(ROW()+(-2), COLUMN()+(2), 1)),INDIRECT(ADDRESS(ROW()+(-3), COLUMN()+(2), 1)),INDIRECT(ADDRESS(ROW()+(-4), COLUMN()+(2), 1))), 2)</f>
        <v>15.250000</v>
      </c>
      <c r="J12" s="28"/>
      <c r="K12" s="28">
        <f ca="1">ROUND(INDIRECT(ADDRESS(ROW()+(0), COLUMN()+(-5), 1))*INDIRECT(ADDRESS(ROW()+(0), COLUMN()+(-2), 1))/100, 2)</f>
        <v>0.310000</v>
      </c>
    </row>
    <row r="13" spans="1:11" ht="13.50" thickBot="1" customHeight="1">
      <c r="A13" s="6" t="s">
        <v>25</v>
      </c>
      <c r="B13" s="7"/>
      <c r="C13" s="7"/>
      <c r="D13" s="7"/>
      <c r="E13" s="7"/>
      <c r="F13" s="7"/>
      <c r="G13" s="29"/>
      <c r="H13" s="29"/>
      <c r="I13" s="6" t="s">
        <v>26</v>
      </c>
      <c r="J13" s="6"/>
      <c r="K13" s="30">
        <f ca="1">ROUND(SUM(INDIRECT(ADDRESS(ROW()+(-1), COLUMN()+(0), 1)),INDIRECT(ADDRESS(ROW()+(-2), COLUMN()+(0), 1)),INDIRECT(ADDRESS(ROW()+(-3), COLUMN()+(0), 1)),INDIRECT(ADDRESS(ROW()+(-4), COLUMN()+(0), 1)),INDIRECT(ADDRESS(ROW()+(-5), COLUMN()+(0), 1))), 2)</f>
        <v>15.560000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